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120" windowWidth="11790" windowHeight="9240" activeTab="0"/>
  </bookViews>
  <sheets>
    <sheet name="ФВ" sheetId="1" r:id="rId1"/>
  </sheets>
  <definedNames>
    <definedName name="_xlnm.Print_Area" localSheetId="0">'ФВ'!$A$1:$L$41</definedName>
  </definedNames>
  <calcPr fullCalcOnLoad="1"/>
</workbook>
</file>

<file path=xl/sharedStrings.xml><?xml version="1.0" encoding="utf-8"?>
<sst xmlns="http://schemas.openxmlformats.org/spreadsheetml/2006/main" count="165" uniqueCount="92">
  <si>
    <t>ПРОТОКОЛ</t>
  </si>
  <si>
    <t>Команда</t>
  </si>
  <si>
    <t>Ф.И. участников</t>
  </si>
  <si>
    <t>№ участника</t>
  </si>
  <si>
    <t>Время прохождения</t>
  </si>
  <si>
    <t>Штрафное время</t>
  </si>
  <si>
    <t>Итоговое время</t>
  </si>
  <si>
    <t>Место</t>
  </si>
  <si>
    <t>1 балл-</t>
  </si>
  <si>
    <t>Штраф. баллы</t>
  </si>
  <si>
    <t>№</t>
  </si>
  <si>
    <t>Ранг соревнований</t>
  </si>
  <si>
    <t>Дисциплина</t>
  </si>
  <si>
    <t>Дистанция - на средствах передвижения (0840141811Я)</t>
  </si>
  <si>
    <t xml:space="preserve">Вид программы </t>
  </si>
  <si>
    <t>Класс дистанции</t>
  </si>
  <si>
    <t>выполнен разряд</t>
  </si>
  <si>
    <t>Ранг дистанции</t>
  </si>
  <si>
    <t>% ко времени победителя</t>
  </si>
  <si>
    <t>1-1</t>
  </si>
  <si>
    <t>1-4</t>
  </si>
  <si>
    <t>2-3</t>
  </si>
  <si>
    <t>3-2</t>
  </si>
  <si>
    <t>3-3</t>
  </si>
  <si>
    <t>4-1</t>
  </si>
  <si>
    <t>4-3</t>
  </si>
  <si>
    <t>4-4</t>
  </si>
  <si>
    <t>5-3</t>
  </si>
  <si>
    <t>5-4</t>
  </si>
  <si>
    <t>6-2</t>
  </si>
  <si>
    <t>6-3</t>
  </si>
  <si>
    <t>7-1</t>
  </si>
  <si>
    <t>7-3</t>
  </si>
  <si>
    <t>8-1</t>
  </si>
  <si>
    <t>-</t>
  </si>
  <si>
    <t>снятие (превышение КВ)</t>
  </si>
  <si>
    <t>2</t>
  </si>
  <si>
    <t>3</t>
  </si>
  <si>
    <t>Чемпионат г.Москвы 23-24.06.2012</t>
  </si>
  <si>
    <t>Поехали</t>
  </si>
  <si>
    <t>3-4</t>
  </si>
  <si>
    <t>ФСТ-ОТМ</t>
  </si>
  <si>
    <t>Цветков И.</t>
  </si>
  <si>
    <t>Бурасов А.</t>
  </si>
  <si>
    <t>Московская Область</t>
  </si>
  <si>
    <t>Журавлёв А.</t>
  </si>
  <si>
    <t>6-1</t>
  </si>
  <si>
    <t xml:space="preserve">Портянко А. </t>
  </si>
  <si>
    <t>Михневич С.</t>
  </si>
  <si>
    <t>МКВ-ЗП</t>
  </si>
  <si>
    <t>Рудягин А.</t>
  </si>
  <si>
    <t>Прошкин О.</t>
  </si>
  <si>
    <t>5-2</t>
  </si>
  <si>
    <t>Романов Д.</t>
  </si>
  <si>
    <t>Воленс-ноленс</t>
  </si>
  <si>
    <t>Баранов П.</t>
  </si>
  <si>
    <t>Серганов С.</t>
  </si>
  <si>
    <t>Алашов А.</t>
  </si>
  <si>
    <t>2-1</t>
  </si>
  <si>
    <t>Тимченко Л.</t>
  </si>
  <si>
    <t>2-4</t>
  </si>
  <si>
    <t>Шолохов С.</t>
  </si>
  <si>
    <t>Куцовский М.</t>
  </si>
  <si>
    <t>8-2</t>
  </si>
  <si>
    <t>Попутный ветер</t>
  </si>
  <si>
    <t>Урлих М.</t>
  </si>
  <si>
    <t>Потапенко А.</t>
  </si>
  <si>
    <t>8-4</t>
  </si>
  <si>
    <t>МКВ-ЮГ</t>
  </si>
  <si>
    <t>Колегов А.</t>
  </si>
  <si>
    <t>Савин Е.</t>
  </si>
  <si>
    <t>Шамбазов В.</t>
  </si>
  <si>
    <t>Сажко В.</t>
  </si>
  <si>
    <t>1-2</t>
  </si>
  <si>
    <t>Славные люди</t>
  </si>
  <si>
    <t>Корсаков А.</t>
  </si>
  <si>
    <t>Романько Ю.</t>
  </si>
  <si>
    <t>Комиссаров Ю.</t>
  </si>
  <si>
    <t>Дерванов Ю.</t>
  </si>
  <si>
    <t>7-4</t>
  </si>
  <si>
    <t xml:space="preserve">                                      1Р    результаты участников в % от времени победителя, не более   108%   </t>
  </si>
  <si>
    <t xml:space="preserve">                                      2Р    результаты участников в % от времени победителя, не более   126%   </t>
  </si>
  <si>
    <t xml:space="preserve">                                      3Р    результаты участников в % от времени победителя, не более   162%   </t>
  </si>
  <si>
    <t>1</t>
  </si>
  <si>
    <t>Трифонов М.</t>
  </si>
  <si>
    <t>2-5</t>
  </si>
  <si>
    <t>квалификация</t>
  </si>
  <si>
    <t>Велосипедная дистанция (мужчины)</t>
  </si>
  <si>
    <r>
      <t xml:space="preserve">Главный судья                                                 </t>
    </r>
    <r>
      <rPr>
        <b/>
        <i/>
        <sz val="11"/>
        <rFont val="Arial"/>
        <family val="2"/>
      </rPr>
      <t>Анохин А.Н.  (СС1К, Москва)</t>
    </r>
  </si>
  <si>
    <r>
      <t xml:space="preserve">Главный секретарь                                         </t>
    </r>
    <r>
      <rPr>
        <b/>
        <i/>
        <sz val="11"/>
        <rFont val="Arial Cyr"/>
        <family val="0"/>
      </rPr>
      <t>Назарова Л.А. (СС1К, Москва)</t>
    </r>
  </si>
  <si>
    <r>
      <t xml:space="preserve">Начальник дистанции                                   </t>
    </r>
    <r>
      <rPr>
        <b/>
        <i/>
        <sz val="11"/>
        <rFont val="Arial Cyr"/>
        <family val="0"/>
      </rPr>
      <t xml:space="preserve"> Федин А.А. (СС2К, Москва)</t>
    </r>
  </si>
  <si>
    <t>ТУРИСТСКО-СПОРТИВНЫЙ СОЮЗ РОССИИ                                                         ФЕДЕРАЦИЯ СПОРТИВНОГО ТУРИЗМА –  ОБЪЕДИНЕНИЕ ТУРИСТОВ МОСКВЫ                                                           Московский клуб велотуристов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</si>
</sst>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21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21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6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21" fontId="2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8" fillId="0" borderId="0" xfId="0" applyFont="1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1" fontId="0" fillId="0" borderId="10" xfId="0" applyNumberFormat="1" applyFill="1" applyBorder="1" applyAlignment="1">
      <alignment horizontal="center" vertical="center" wrapText="1"/>
    </xf>
    <xf numFmtId="46" fontId="0" fillId="0" borderId="12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center"/>
    </xf>
    <xf numFmtId="21" fontId="0" fillId="0" borderId="12" xfId="0" applyNumberForma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/>
    </xf>
    <xf numFmtId="46" fontId="0" fillId="0" borderId="10" xfId="0" applyNumberForma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2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6" fontId="0" fillId="0" borderId="16" xfId="0" applyNumberFormat="1" applyBorder="1" applyAlignment="1">
      <alignment/>
    </xf>
    <xf numFmtId="21" fontId="0" fillId="0" borderId="0" xfId="0" applyNumberFormat="1" applyFill="1" applyBorder="1" applyAlignment="1">
      <alignment horizontal="center"/>
    </xf>
    <xf numFmtId="21" fontId="0" fillId="0" borderId="15" xfId="0" applyNumberForma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76200</xdr:rowOff>
    </xdr:from>
    <xdr:to>
      <xdr:col>1</xdr:col>
      <xdr:colOff>1466850</xdr:colOff>
      <xdr:row>0</xdr:row>
      <xdr:rowOff>942975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620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view="pageBreakPreview" zoomScale="70" zoomScaleSheetLayoutView="70" zoomScalePageLayoutView="0" workbookViewId="0" topLeftCell="A1">
      <selection activeCell="K36" sqref="K36"/>
    </sheetView>
  </sheetViews>
  <sheetFormatPr defaultColWidth="9.00390625" defaultRowHeight="12.75"/>
  <cols>
    <col min="1" max="1" width="3.375" style="0" customWidth="1"/>
    <col min="2" max="2" width="24.375" style="0" customWidth="1"/>
    <col min="3" max="3" width="17.375" style="0" customWidth="1"/>
    <col min="4" max="5" width="10.875" style="0" customWidth="1"/>
    <col min="6" max="6" width="14.00390625" style="0" customWidth="1"/>
    <col min="7" max="7" width="13.375" style="0" customWidth="1"/>
    <col min="8" max="8" width="12.125" style="0" customWidth="1"/>
    <col min="9" max="9" width="11.875" style="0" customWidth="1"/>
    <col min="10" max="10" width="22.375" style="0" customWidth="1"/>
    <col min="11" max="11" width="11.75390625" style="0" customWidth="1"/>
    <col min="12" max="12" width="12.125" style="0" customWidth="1"/>
    <col min="13" max="13" width="0.37109375" style="0" customWidth="1"/>
  </cols>
  <sheetData>
    <row r="1" spans="1:10" ht="79.5" customHeight="1">
      <c r="A1" s="74"/>
      <c r="B1" s="74"/>
      <c r="C1" s="71" t="s">
        <v>91</v>
      </c>
      <c r="D1" s="72"/>
      <c r="E1" s="72"/>
      <c r="F1" s="72"/>
      <c r="G1" s="72"/>
      <c r="H1" s="72"/>
      <c r="I1" s="72"/>
      <c r="J1" s="73"/>
    </row>
    <row r="2" spans="1:10" ht="19.5" customHeight="1">
      <c r="A2" s="75" t="s">
        <v>11</v>
      </c>
      <c r="B2" s="75"/>
      <c r="C2" s="66" t="s">
        <v>38</v>
      </c>
      <c r="D2" s="66"/>
      <c r="E2" s="66"/>
      <c r="F2" s="66"/>
      <c r="G2" s="66"/>
      <c r="H2" s="66"/>
      <c r="I2" s="66"/>
      <c r="J2" s="66"/>
    </row>
    <row r="3" spans="1:10" ht="19.5" customHeight="1">
      <c r="A3" s="66" t="s">
        <v>12</v>
      </c>
      <c r="B3" s="66"/>
      <c r="C3" s="66" t="s">
        <v>13</v>
      </c>
      <c r="D3" s="66"/>
      <c r="E3" s="66"/>
      <c r="F3" s="66"/>
      <c r="G3" s="66"/>
      <c r="H3" s="66"/>
      <c r="I3" s="66"/>
      <c r="J3" s="66"/>
    </row>
    <row r="4" spans="1:10" ht="19.5" customHeight="1">
      <c r="A4" s="66" t="s">
        <v>14</v>
      </c>
      <c r="B4" s="66"/>
      <c r="C4" s="66" t="s">
        <v>87</v>
      </c>
      <c r="D4" s="66"/>
      <c r="E4" s="66"/>
      <c r="F4" s="66"/>
      <c r="G4" s="66"/>
      <c r="H4" s="66"/>
      <c r="I4" s="66"/>
      <c r="J4" s="66"/>
    </row>
    <row r="5" spans="1:10" ht="19.5" customHeight="1">
      <c r="A5" s="66" t="s">
        <v>15</v>
      </c>
      <c r="B5" s="66"/>
      <c r="C5" s="67">
        <v>3</v>
      </c>
      <c r="D5" s="68"/>
      <c r="E5" s="68"/>
      <c r="F5" s="68"/>
      <c r="G5" s="68"/>
      <c r="H5" s="68"/>
      <c r="I5" s="68"/>
      <c r="J5" s="69"/>
    </row>
    <row r="6" spans="1:26" ht="19.5" customHeight="1">
      <c r="A6" s="66" t="s">
        <v>17</v>
      </c>
      <c r="B6" s="66"/>
      <c r="C6" s="66">
        <v>158</v>
      </c>
      <c r="D6" s="70"/>
      <c r="E6" s="70"/>
      <c r="F6" s="70"/>
      <c r="G6" s="66"/>
      <c r="H6" s="66"/>
      <c r="I6" s="66"/>
      <c r="J6" s="6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6" ht="14.25" customHeight="1">
      <c r="A7" s="2"/>
      <c r="D7" s="59"/>
      <c r="E7" s="59"/>
      <c r="F7" s="63"/>
    </row>
    <row r="8" spans="3:6" ht="13.5" customHeight="1">
      <c r="C8" s="5" t="s">
        <v>0</v>
      </c>
      <c r="D8" s="47"/>
      <c r="E8" s="47"/>
      <c r="F8" s="62"/>
    </row>
    <row r="9" spans="1:10" ht="11.25" customHeight="1">
      <c r="A9" s="9"/>
      <c r="D9" s="60"/>
      <c r="E9" s="60"/>
      <c r="F9" s="61"/>
      <c r="G9" s="7" t="s">
        <v>8</v>
      </c>
      <c r="H9" s="15">
        <v>5.7870370370370366E-05</v>
      </c>
      <c r="J9" s="10"/>
    </row>
    <row r="10" spans="1:12" ht="42.75" customHeight="1">
      <c r="A10" s="12" t="s">
        <v>10</v>
      </c>
      <c r="B10" s="11" t="s">
        <v>1</v>
      </c>
      <c r="C10" s="11" t="s">
        <v>2</v>
      </c>
      <c r="D10" s="3" t="s">
        <v>3</v>
      </c>
      <c r="E10" s="12" t="s">
        <v>86</v>
      </c>
      <c r="F10" s="3" t="s">
        <v>4</v>
      </c>
      <c r="G10" s="3" t="s">
        <v>9</v>
      </c>
      <c r="H10" s="3" t="s">
        <v>5</v>
      </c>
      <c r="I10" s="3" t="s">
        <v>6</v>
      </c>
      <c r="J10" s="3" t="s">
        <v>7</v>
      </c>
      <c r="K10" s="12" t="s">
        <v>18</v>
      </c>
      <c r="L10" s="18" t="s">
        <v>16</v>
      </c>
    </row>
    <row r="11" spans="1:12" s="35" customFormat="1" ht="12.75" customHeight="1">
      <c r="A11" s="26">
        <v>1</v>
      </c>
      <c r="B11" s="27" t="s">
        <v>39</v>
      </c>
      <c r="C11" s="28" t="s">
        <v>42</v>
      </c>
      <c r="D11" s="29" t="s">
        <v>40</v>
      </c>
      <c r="E11" s="29" t="s">
        <v>37</v>
      </c>
      <c r="F11" s="30">
        <v>0.0014699074074074074</v>
      </c>
      <c r="G11" s="31">
        <v>2</v>
      </c>
      <c r="H11" s="32">
        <f aca="true" t="shared" si="0" ref="H11:H29">G11*$H$9</f>
        <v>0.00011574074074074073</v>
      </c>
      <c r="I11" s="33">
        <f aca="true" t="shared" si="1" ref="I11:I29">SUM(F11,H11)</f>
        <v>0.001585648148148148</v>
      </c>
      <c r="J11" s="31">
        <v>1</v>
      </c>
      <c r="K11" s="34">
        <f>I11*100/$I$11</f>
        <v>99.99999999999999</v>
      </c>
      <c r="L11" s="55">
        <v>1</v>
      </c>
    </row>
    <row r="12" spans="1:12" s="35" customFormat="1" ht="12.75" customHeight="1">
      <c r="A12" s="26">
        <v>2</v>
      </c>
      <c r="B12" s="27" t="s">
        <v>41</v>
      </c>
      <c r="C12" s="28" t="s">
        <v>43</v>
      </c>
      <c r="D12" s="29" t="s">
        <v>33</v>
      </c>
      <c r="E12" s="29" t="s">
        <v>83</v>
      </c>
      <c r="F12" s="30">
        <v>0.0014930555555555556</v>
      </c>
      <c r="G12" s="31">
        <v>3</v>
      </c>
      <c r="H12" s="32">
        <f t="shared" si="0"/>
        <v>0.0001736111111111111</v>
      </c>
      <c r="I12" s="33">
        <f t="shared" si="1"/>
        <v>0.0016666666666666668</v>
      </c>
      <c r="J12" s="31">
        <v>2</v>
      </c>
      <c r="K12" s="34">
        <f aca="true" t="shared" si="2" ref="K12:K24">I12*100/$I$11</f>
        <v>105.10948905109491</v>
      </c>
      <c r="L12" s="55" t="s">
        <v>83</v>
      </c>
    </row>
    <row r="13" spans="1:12" s="35" customFormat="1" ht="12.75" customHeight="1">
      <c r="A13" s="26">
        <v>3</v>
      </c>
      <c r="B13" s="27" t="s">
        <v>44</v>
      </c>
      <c r="C13" s="28" t="s">
        <v>45</v>
      </c>
      <c r="D13" s="29" t="s">
        <v>46</v>
      </c>
      <c r="E13" s="29" t="s">
        <v>83</v>
      </c>
      <c r="F13" s="30">
        <v>0.001365740740740741</v>
      </c>
      <c r="G13" s="31">
        <v>10</v>
      </c>
      <c r="H13" s="32">
        <f t="shared" si="0"/>
        <v>0.0005787037037037037</v>
      </c>
      <c r="I13" s="33">
        <f t="shared" si="1"/>
        <v>0.0019444444444444446</v>
      </c>
      <c r="J13" s="31">
        <v>3</v>
      </c>
      <c r="K13" s="34">
        <f t="shared" si="2"/>
        <v>122.62773722627738</v>
      </c>
      <c r="L13" s="55" t="s">
        <v>36</v>
      </c>
    </row>
    <row r="14" spans="1:12" s="35" customFormat="1" ht="12.75" customHeight="1">
      <c r="A14" s="26">
        <v>4</v>
      </c>
      <c r="B14" s="27" t="s">
        <v>44</v>
      </c>
      <c r="C14" s="28" t="s">
        <v>47</v>
      </c>
      <c r="D14" s="29" t="s">
        <v>29</v>
      </c>
      <c r="E14" s="29" t="s">
        <v>83</v>
      </c>
      <c r="F14" s="30">
        <v>0.0014467592592592594</v>
      </c>
      <c r="G14" s="31">
        <v>10</v>
      </c>
      <c r="H14" s="32">
        <f t="shared" si="0"/>
        <v>0.0005787037037037037</v>
      </c>
      <c r="I14" s="33">
        <f t="shared" si="1"/>
        <v>0.0020254629629629633</v>
      </c>
      <c r="J14" s="31">
        <v>4</v>
      </c>
      <c r="K14" s="34">
        <f t="shared" si="2"/>
        <v>127.73722627737229</v>
      </c>
      <c r="L14" s="55" t="s">
        <v>37</v>
      </c>
    </row>
    <row r="15" spans="1:12" s="35" customFormat="1" ht="12.75" customHeight="1">
      <c r="A15" s="26">
        <v>5</v>
      </c>
      <c r="B15" s="36" t="s">
        <v>39</v>
      </c>
      <c r="C15" s="28" t="s">
        <v>48</v>
      </c>
      <c r="D15" s="29" t="s">
        <v>22</v>
      </c>
      <c r="E15" s="29" t="s">
        <v>37</v>
      </c>
      <c r="F15" s="30">
        <v>0.0017013888888888892</v>
      </c>
      <c r="G15" s="31">
        <v>6</v>
      </c>
      <c r="H15" s="32">
        <f t="shared" si="0"/>
        <v>0.0003472222222222222</v>
      </c>
      <c r="I15" s="33">
        <f t="shared" si="1"/>
        <v>0.0020486111111111113</v>
      </c>
      <c r="J15" s="31">
        <v>5</v>
      </c>
      <c r="K15" s="34">
        <f t="shared" si="2"/>
        <v>129.19708029197082</v>
      </c>
      <c r="L15" s="55" t="s">
        <v>37</v>
      </c>
    </row>
    <row r="16" spans="1:12" s="35" customFormat="1" ht="12.75" customHeight="1">
      <c r="A16" s="26">
        <v>6</v>
      </c>
      <c r="B16" s="36" t="s">
        <v>49</v>
      </c>
      <c r="C16" s="37" t="s">
        <v>50</v>
      </c>
      <c r="D16" s="29" t="s">
        <v>28</v>
      </c>
      <c r="E16" s="29" t="s">
        <v>83</v>
      </c>
      <c r="F16" s="30">
        <v>0.001423611111111111</v>
      </c>
      <c r="G16" s="31">
        <v>15</v>
      </c>
      <c r="H16" s="32">
        <f t="shared" si="0"/>
        <v>0.0008680555555555555</v>
      </c>
      <c r="I16" s="33">
        <f t="shared" si="1"/>
        <v>0.0022916666666666667</v>
      </c>
      <c r="J16" s="31">
        <v>6</v>
      </c>
      <c r="K16" s="34">
        <f t="shared" si="2"/>
        <v>144.52554744525548</v>
      </c>
      <c r="L16" s="55" t="s">
        <v>37</v>
      </c>
    </row>
    <row r="17" spans="1:12" s="35" customFormat="1" ht="12.75" customHeight="1">
      <c r="A17" s="26">
        <v>7</v>
      </c>
      <c r="B17" s="27" t="s">
        <v>49</v>
      </c>
      <c r="C17" s="28" t="s">
        <v>51</v>
      </c>
      <c r="D17" s="29" t="s">
        <v>52</v>
      </c>
      <c r="E17" s="29" t="s">
        <v>83</v>
      </c>
      <c r="F17" s="30">
        <v>0.0016666666666666668</v>
      </c>
      <c r="G17" s="31">
        <v>14</v>
      </c>
      <c r="H17" s="32">
        <f t="shared" si="0"/>
        <v>0.0008101851851851852</v>
      </c>
      <c r="I17" s="33">
        <f t="shared" si="1"/>
        <v>0.002476851851851852</v>
      </c>
      <c r="J17" s="31">
        <v>7</v>
      </c>
      <c r="K17" s="34">
        <f t="shared" si="2"/>
        <v>156.2043795620438</v>
      </c>
      <c r="L17" s="55" t="s">
        <v>37</v>
      </c>
    </row>
    <row r="18" spans="1:12" s="35" customFormat="1" ht="12.75" customHeight="1">
      <c r="A18" s="26">
        <v>8</v>
      </c>
      <c r="B18" s="36" t="s">
        <v>49</v>
      </c>
      <c r="C18" s="28" t="s">
        <v>53</v>
      </c>
      <c r="D18" s="29" t="s">
        <v>27</v>
      </c>
      <c r="E18" s="29" t="s">
        <v>83</v>
      </c>
      <c r="F18" s="30">
        <v>0.0017939814814814815</v>
      </c>
      <c r="G18" s="31">
        <v>12</v>
      </c>
      <c r="H18" s="32">
        <f t="shared" si="0"/>
        <v>0.0006944444444444444</v>
      </c>
      <c r="I18" s="33">
        <f t="shared" si="1"/>
        <v>0.002488425925925926</v>
      </c>
      <c r="J18" s="31">
        <v>8</v>
      </c>
      <c r="K18" s="34">
        <f t="shared" si="2"/>
        <v>156.93430656934308</v>
      </c>
      <c r="L18" s="55" t="s">
        <v>37</v>
      </c>
    </row>
    <row r="19" spans="1:12" s="35" customFormat="1" ht="12.75" customHeight="1">
      <c r="A19" s="26">
        <v>9</v>
      </c>
      <c r="B19" s="27" t="s">
        <v>54</v>
      </c>
      <c r="C19" s="28" t="s">
        <v>55</v>
      </c>
      <c r="D19" s="29" t="s">
        <v>21</v>
      </c>
      <c r="E19" s="29" t="s">
        <v>37</v>
      </c>
      <c r="F19" s="30">
        <v>0.0017013888888888892</v>
      </c>
      <c r="G19" s="38">
        <v>15</v>
      </c>
      <c r="H19" s="39">
        <f t="shared" si="0"/>
        <v>0.0008680555555555555</v>
      </c>
      <c r="I19" s="33">
        <f t="shared" si="1"/>
        <v>0.0025694444444444445</v>
      </c>
      <c r="J19" s="31">
        <v>9</v>
      </c>
      <c r="K19" s="34">
        <f t="shared" si="2"/>
        <v>162.04379562043798</v>
      </c>
      <c r="L19" s="55" t="s">
        <v>34</v>
      </c>
    </row>
    <row r="20" spans="1:12" s="35" customFormat="1" ht="12.75" customHeight="1">
      <c r="A20" s="26">
        <v>10</v>
      </c>
      <c r="B20" s="27" t="s">
        <v>44</v>
      </c>
      <c r="C20" s="40" t="s">
        <v>56</v>
      </c>
      <c r="D20" s="29" t="s">
        <v>30</v>
      </c>
      <c r="E20" s="29" t="s">
        <v>83</v>
      </c>
      <c r="F20" s="30">
        <v>0.0014930555555555556</v>
      </c>
      <c r="G20" s="31">
        <v>19</v>
      </c>
      <c r="H20" s="32">
        <f t="shared" si="0"/>
        <v>0.0010995370370370369</v>
      </c>
      <c r="I20" s="41">
        <f t="shared" si="1"/>
        <v>0.0025925925925925925</v>
      </c>
      <c r="J20" s="31">
        <v>10</v>
      </c>
      <c r="K20" s="34">
        <f>I20*100/$I$11</f>
        <v>163.50364963503648</v>
      </c>
      <c r="L20" s="55" t="s">
        <v>34</v>
      </c>
    </row>
    <row r="21" spans="1:12" s="35" customFormat="1" ht="12.75" customHeight="1">
      <c r="A21" s="26">
        <v>11</v>
      </c>
      <c r="B21" s="42" t="s">
        <v>54</v>
      </c>
      <c r="C21" s="28" t="s">
        <v>57</v>
      </c>
      <c r="D21" s="43" t="s">
        <v>58</v>
      </c>
      <c r="E21" s="43" t="s">
        <v>36</v>
      </c>
      <c r="F21" s="30">
        <v>0.001712962962962963</v>
      </c>
      <c r="G21" s="31">
        <v>16</v>
      </c>
      <c r="H21" s="32">
        <f t="shared" si="0"/>
        <v>0.0009259259259259259</v>
      </c>
      <c r="I21" s="41">
        <f t="shared" si="1"/>
        <v>0.002638888888888889</v>
      </c>
      <c r="J21" s="31">
        <v>11</v>
      </c>
      <c r="K21" s="34">
        <f>I21*100/$I$11</f>
        <v>166.42335766423358</v>
      </c>
      <c r="L21" s="55" t="s">
        <v>34</v>
      </c>
    </row>
    <row r="22" spans="1:12" s="35" customFormat="1" ht="12.75" customHeight="1">
      <c r="A22" s="26">
        <v>12</v>
      </c>
      <c r="B22" s="44" t="s">
        <v>54</v>
      </c>
      <c r="C22" s="28" t="s">
        <v>59</v>
      </c>
      <c r="D22" s="43" t="s">
        <v>60</v>
      </c>
      <c r="E22" s="43" t="s">
        <v>36</v>
      </c>
      <c r="F22" s="30">
        <v>0.0017939814814814815</v>
      </c>
      <c r="G22" s="31">
        <v>15</v>
      </c>
      <c r="H22" s="32">
        <f t="shared" si="0"/>
        <v>0.0008680555555555555</v>
      </c>
      <c r="I22" s="41">
        <f t="shared" si="1"/>
        <v>0.002662037037037037</v>
      </c>
      <c r="J22" s="31">
        <v>12</v>
      </c>
      <c r="K22" s="34">
        <f t="shared" si="2"/>
        <v>167.88321167883214</v>
      </c>
      <c r="L22" s="55" t="s">
        <v>34</v>
      </c>
    </row>
    <row r="23" spans="1:12" ht="12.75" customHeight="1">
      <c r="A23" s="14">
        <v>13</v>
      </c>
      <c r="B23" s="23" t="s">
        <v>39</v>
      </c>
      <c r="C23" s="22" t="s">
        <v>61</v>
      </c>
      <c r="D23" s="25" t="s">
        <v>23</v>
      </c>
      <c r="E23" s="25" t="s">
        <v>37</v>
      </c>
      <c r="F23" s="6">
        <v>0.001712962962962963</v>
      </c>
      <c r="G23" s="4">
        <v>18</v>
      </c>
      <c r="H23" s="8">
        <f t="shared" si="0"/>
        <v>0.0010416666666666667</v>
      </c>
      <c r="I23" s="13">
        <f t="shared" si="1"/>
        <v>0.0027546296296296294</v>
      </c>
      <c r="J23" s="4">
        <v>13</v>
      </c>
      <c r="K23" s="16">
        <f t="shared" si="2"/>
        <v>173.72262773722628</v>
      </c>
      <c r="L23" s="56" t="s">
        <v>34</v>
      </c>
    </row>
    <row r="24" spans="1:12" ht="12.75" customHeight="1">
      <c r="A24" s="14">
        <v>14</v>
      </c>
      <c r="B24" s="20" t="s">
        <v>41</v>
      </c>
      <c r="C24" s="19" t="s">
        <v>62</v>
      </c>
      <c r="D24" s="24" t="s">
        <v>63</v>
      </c>
      <c r="E24" s="24" t="s">
        <v>37</v>
      </c>
      <c r="F24" s="6">
        <v>0.0016550925925925926</v>
      </c>
      <c r="G24" s="4">
        <v>21</v>
      </c>
      <c r="H24" s="8">
        <f t="shared" si="0"/>
        <v>0.0012152777777777776</v>
      </c>
      <c r="I24" s="13">
        <f t="shared" si="1"/>
        <v>0.0028703703703703703</v>
      </c>
      <c r="J24" s="4">
        <v>14</v>
      </c>
      <c r="K24" s="16">
        <f t="shared" si="2"/>
        <v>181.02189781021897</v>
      </c>
      <c r="L24" s="56" t="s">
        <v>34</v>
      </c>
    </row>
    <row r="25" spans="1:12" ht="12.75">
      <c r="A25" s="14">
        <v>15</v>
      </c>
      <c r="B25" s="20" t="s">
        <v>64</v>
      </c>
      <c r="C25" s="22" t="s">
        <v>65</v>
      </c>
      <c r="D25" s="24" t="s">
        <v>24</v>
      </c>
      <c r="E25" s="24" t="s">
        <v>37</v>
      </c>
      <c r="F25" s="6">
        <v>0.001736111111111111</v>
      </c>
      <c r="G25" s="4">
        <v>21</v>
      </c>
      <c r="H25" s="8">
        <f t="shared" si="0"/>
        <v>0.0012152777777777776</v>
      </c>
      <c r="I25" s="13">
        <f t="shared" si="1"/>
        <v>0.002951388888888889</v>
      </c>
      <c r="J25" s="4">
        <v>15</v>
      </c>
      <c r="K25" s="16">
        <f>I25*100/$I$11</f>
        <v>186.13138686131387</v>
      </c>
      <c r="L25" s="56" t="s">
        <v>34</v>
      </c>
    </row>
    <row r="26" spans="1:12" ht="12.75">
      <c r="A26" s="14">
        <v>16</v>
      </c>
      <c r="B26" s="23" t="s">
        <v>41</v>
      </c>
      <c r="C26" s="22" t="s">
        <v>66</v>
      </c>
      <c r="D26" s="24" t="s">
        <v>67</v>
      </c>
      <c r="E26" s="24" t="s">
        <v>36</v>
      </c>
      <c r="F26" s="6">
        <v>0.001979166666666667</v>
      </c>
      <c r="G26" s="4">
        <v>35</v>
      </c>
      <c r="H26" s="8">
        <f t="shared" si="0"/>
        <v>0.002025462962962963</v>
      </c>
      <c r="I26" s="13">
        <f t="shared" si="1"/>
        <v>0.00400462962962963</v>
      </c>
      <c r="J26" s="4">
        <v>16</v>
      </c>
      <c r="K26" s="16">
        <f>I26*100/$I$11</f>
        <v>252.55474452554745</v>
      </c>
      <c r="L26" s="56" t="s">
        <v>34</v>
      </c>
    </row>
    <row r="27" spans="1:12" ht="12.75">
      <c r="A27" s="14">
        <v>17</v>
      </c>
      <c r="B27" s="23" t="s">
        <v>68</v>
      </c>
      <c r="C27" s="22" t="s">
        <v>69</v>
      </c>
      <c r="D27" s="24" t="s">
        <v>19</v>
      </c>
      <c r="E27" s="24" t="s">
        <v>37</v>
      </c>
      <c r="F27" s="6">
        <v>0.0022337962962962967</v>
      </c>
      <c r="G27" s="4">
        <v>63</v>
      </c>
      <c r="H27" s="8">
        <f t="shared" si="0"/>
        <v>0.003645833333333333</v>
      </c>
      <c r="I27" s="13">
        <f t="shared" si="1"/>
        <v>0.00587962962962963</v>
      </c>
      <c r="J27" s="4">
        <v>17</v>
      </c>
      <c r="K27" s="16">
        <f>I27*100/$I$11</f>
        <v>370.80291970802915</v>
      </c>
      <c r="L27" s="56" t="s">
        <v>34</v>
      </c>
    </row>
    <row r="28" spans="1:12" ht="12.75">
      <c r="A28" s="14">
        <v>18</v>
      </c>
      <c r="B28" s="23" t="s">
        <v>64</v>
      </c>
      <c r="C28" s="19" t="s">
        <v>70</v>
      </c>
      <c r="D28" s="24" t="s">
        <v>26</v>
      </c>
      <c r="E28" s="24" t="s">
        <v>37</v>
      </c>
      <c r="F28" s="6">
        <v>0.0032291666666666666</v>
      </c>
      <c r="G28" s="4">
        <v>145</v>
      </c>
      <c r="H28" s="8">
        <f t="shared" si="0"/>
        <v>0.008391203703703703</v>
      </c>
      <c r="I28" s="13">
        <f t="shared" si="1"/>
        <v>0.01162037037037037</v>
      </c>
      <c r="J28" s="4">
        <v>18</v>
      </c>
      <c r="K28" s="16">
        <f>I28*100/$I$11</f>
        <v>732.8467153284671</v>
      </c>
      <c r="L28" s="56" t="s">
        <v>34</v>
      </c>
    </row>
    <row r="29" spans="1:12" ht="12.75">
      <c r="A29" s="14">
        <v>19</v>
      </c>
      <c r="B29" s="23" t="s">
        <v>64</v>
      </c>
      <c r="C29" s="19" t="s">
        <v>71</v>
      </c>
      <c r="D29" s="24" t="s">
        <v>25</v>
      </c>
      <c r="E29" s="24" t="s">
        <v>37</v>
      </c>
      <c r="F29" s="6">
        <v>0.0038773148148148143</v>
      </c>
      <c r="G29" s="4">
        <v>178</v>
      </c>
      <c r="H29" s="8">
        <f t="shared" si="0"/>
        <v>0.010300925925925925</v>
      </c>
      <c r="I29" s="13">
        <f t="shared" si="1"/>
        <v>0.01417824074074074</v>
      </c>
      <c r="J29" s="4">
        <v>19</v>
      </c>
      <c r="K29" s="16">
        <f>I29*100/$I$11</f>
        <v>894.1605839416058</v>
      </c>
      <c r="L29" s="56" t="s">
        <v>34</v>
      </c>
    </row>
    <row r="30" spans="1:12" ht="12.75">
      <c r="A30" s="14">
        <v>20</v>
      </c>
      <c r="B30" s="20" t="s">
        <v>68</v>
      </c>
      <c r="C30" s="21" t="s">
        <v>72</v>
      </c>
      <c r="D30" s="24" t="s">
        <v>73</v>
      </c>
      <c r="E30" s="24" t="s">
        <v>37</v>
      </c>
      <c r="F30" s="6"/>
      <c r="G30" s="57" t="s">
        <v>35</v>
      </c>
      <c r="H30" s="58"/>
      <c r="I30" s="58"/>
      <c r="J30" s="4">
        <v>25</v>
      </c>
      <c r="K30" s="16" t="s">
        <v>34</v>
      </c>
      <c r="L30" s="56" t="s">
        <v>34</v>
      </c>
    </row>
    <row r="31" spans="1:12" ht="12.75">
      <c r="A31" s="14">
        <v>21</v>
      </c>
      <c r="B31" s="20" t="s">
        <v>68</v>
      </c>
      <c r="C31" s="19" t="s">
        <v>84</v>
      </c>
      <c r="D31" s="24" t="s">
        <v>20</v>
      </c>
      <c r="E31" s="24" t="s">
        <v>37</v>
      </c>
      <c r="F31" s="6"/>
      <c r="G31" s="57" t="s">
        <v>35</v>
      </c>
      <c r="H31" s="58"/>
      <c r="I31" s="58"/>
      <c r="J31" s="4">
        <v>25</v>
      </c>
      <c r="K31" s="16" t="s">
        <v>34</v>
      </c>
      <c r="L31" s="56" t="s">
        <v>34</v>
      </c>
    </row>
    <row r="32" spans="1:12" ht="12.75">
      <c r="A32" s="14">
        <v>22</v>
      </c>
      <c r="B32" s="23" t="s">
        <v>74</v>
      </c>
      <c r="C32" s="19" t="s">
        <v>75</v>
      </c>
      <c r="D32" s="24" t="s">
        <v>31</v>
      </c>
      <c r="E32" s="24" t="s">
        <v>37</v>
      </c>
      <c r="F32" s="6"/>
      <c r="G32" s="57" t="s">
        <v>35</v>
      </c>
      <c r="H32" s="58"/>
      <c r="I32" s="58"/>
      <c r="J32" s="4">
        <v>25</v>
      </c>
      <c r="K32" s="16" t="s">
        <v>34</v>
      </c>
      <c r="L32" s="56" t="s">
        <v>34</v>
      </c>
    </row>
    <row r="33" spans="1:12" ht="12.75">
      <c r="A33" s="14">
        <v>23</v>
      </c>
      <c r="B33" s="23" t="s">
        <v>74</v>
      </c>
      <c r="C33" s="21" t="s">
        <v>76</v>
      </c>
      <c r="D33" s="24" t="s">
        <v>32</v>
      </c>
      <c r="E33" s="24" t="s">
        <v>37</v>
      </c>
      <c r="F33" s="6"/>
      <c r="G33" s="57" t="s">
        <v>35</v>
      </c>
      <c r="H33" s="58"/>
      <c r="I33" s="58"/>
      <c r="J33" s="4">
        <v>25</v>
      </c>
      <c r="K33" s="16" t="s">
        <v>34</v>
      </c>
      <c r="L33" s="56" t="s">
        <v>34</v>
      </c>
    </row>
    <row r="34" spans="1:12" ht="12.75">
      <c r="A34" s="14">
        <v>24</v>
      </c>
      <c r="B34" s="23" t="s">
        <v>74</v>
      </c>
      <c r="C34" s="21" t="s">
        <v>77</v>
      </c>
      <c r="D34" s="24" t="s">
        <v>79</v>
      </c>
      <c r="E34" s="24" t="s">
        <v>37</v>
      </c>
      <c r="F34" s="6"/>
      <c r="G34" s="57" t="s">
        <v>35</v>
      </c>
      <c r="H34" s="58"/>
      <c r="I34" s="58"/>
      <c r="J34" s="4">
        <v>25</v>
      </c>
      <c r="K34" s="16" t="s">
        <v>34</v>
      </c>
      <c r="L34" s="56" t="s">
        <v>34</v>
      </c>
    </row>
    <row r="35" spans="1:12" ht="12.75">
      <c r="A35" s="14">
        <v>25</v>
      </c>
      <c r="B35" s="23" t="s">
        <v>54</v>
      </c>
      <c r="C35" s="19" t="s">
        <v>78</v>
      </c>
      <c r="D35" s="24" t="s">
        <v>85</v>
      </c>
      <c r="E35" s="24" t="s">
        <v>37</v>
      </c>
      <c r="F35" s="6"/>
      <c r="G35" s="57" t="s">
        <v>35</v>
      </c>
      <c r="H35" s="58"/>
      <c r="I35" s="58"/>
      <c r="J35" s="4">
        <v>25</v>
      </c>
      <c r="K35" s="16" t="s">
        <v>34</v>
      </c>
      <c r="L35" s="56" t="s">
        <v>34</v>
      </c>
    </row>
    <row r="36" spans="1:12" ht="15">
      <c r="A36" s="48"/>
      <c r="B36" s="54" t="s">
        <v>80</v>
      </c>
      <c r="C36" s="49"/>
      <c r="D36" s="50"/>
      <c r="E36" s="50"/>
      <c r="F36" s="51"/>
      <c r="G36" s="52"/>
      <c r="H36" s="53"/>
      <c r="I36" s="45"/>
      <c r="J36" s="45"/>
      <c r="K36" s="46"/>
      <c r="L36" s="47"/>
    </row>
    <row r="37" spans="1:12" ht="15">
      <c r="A37" s="48"/>
      <c r="B37" s="54" t="s">
        <v>81</v>
      </c>
      <c r="C37" s="49"/>
      <c r="D37" s="50"/>
      <c r="E37" s="50"/>
      <c r="F37" s="51"/>
      <c r="G37" s="52"/>
      <c r="H37" s="53"/>
      <c r="I37" s="45"/>
      <c r="J37" s="45"/>
      <c r="K37" s="46"/>
      <c r="L37" s="47"/>
    </row>
    <row r="38" spans="2:8" ht="15">
      <c r="B38" s="54" t="s">
        <v>82</v>
      </c>
      <c r="C38" s="17"/>
      <c r="D38" s="17"/>
      <c r="E38" s="17"/>
      <c r="F38" s="17"/>
      <c r="G38" s="17"/>
      <c r="H38" s="17"/>
    </row>
    <row r="39" spans="2:6" ht="14.25">
      <c r="B39" s="64" t="s">
        <v>88</v>
      </c>
      <c r="C39" s="64"/>
      <c r="D39" s="64"/>
      <c r="E39" s="64"/>
      <c r="F39" s="64"/>
    </row>
    <row r="40" spans="2:6" ht="14.25">
      <c r="B40" s="65" t="s">
        <v>89</v>
      </c>
      <c r="C40" s="65"/>
      <c r="D40" s="65"/>
      <c r="E40" s="65"/>
      <c r="F40" s="65"/>
    </row>
    <row r="41" ht="14.25">
      <c r="B41" s="65" t="s">
        <v>90</v>
      </c>
    </row>
  </sheetData>
  <sheetProtection/>
  <mergeCells count="12">
    <mergeCell ref="C1:J1"/>
    <mergeCell ref="A1:B1"/>
    <mergeCell ref="A2:B2"/>
    <mergeCell ref="C2:J2"/>
    <mergeCell ref="A3:B3"/>
    <mergeCell ref="C3:J3"/>
    <mergeCell ref="A4:B4"/>
    <mergeCell ref="C4:J4"/>
    <mergeCell ref="A5:B5"/>
    <mergeCell ref="C5:J5"/>
    <mergeCell ref="A6:B6"/>
    <mergeCell ref="C6:J6"/>
  </mergeCells>
  <printOptions/>
  <pageMargins left="0.5905511811023623" right="0.3937007874015748" top="0.3937007874015748" bottom="0.3937007874015748" header="0" footer="0"/>
  <pageSetup horizontalDpi="600" verticalDpi="600" orientation="landscape" paperSize="9" scale="82" r:id="rId2"/>
  <ignoredErrors>
    <ignoredError sqref="E11:E35 L12:L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Ильгизяр</dc:creator>
  <cp:keywords/>
  <dc:description/>
  <cp:lastModifiedBy>Романов</cp:lastModifiedBy>
  <cp:lastPrinted>2012-06-25T15:54:28Z</cp:lastPrinted>
  <dcterms:created xsi:type="dcterms:W3CDTF">2011-06-24T15:14:53Z</dcterms:created>
  <dcterms:modified xsi:type="dcterms:W3CDTF">2012-07-20T07:27:40Z</dcterms:modified>
  <cp:category/>
  <cp:version/>
  <cp:contentType/>
  <cp:contentStatus/>
</cp:coreProperties>
</file>